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d39ab5522ecfff/Documentos/3 MICHELE/Site/DOWNLOADS/"/>
    </mc:Choice>
  </mc:AlternateContent>
  <xr:revisionPtr revIDLastSave="0" documentId="8_{63CFEBBE-496E-437B-A077-389DCD444613}" xr6:coauthVersionLast="47" xr6:coauthVersionMax="47" xr10:uidLastSave="{00000000-0000-0000-0000-000000000000}"/>
  <workbookProtection workbookAlgorithmName="SHA-512" workbookHashValue="Z+c4g2V2dMS7EAzmh8GgnwH0+rKIQ7v4+2StSg+10izYbzwYsqEHSye0HFCqqysgvO2T87Huus2KeqRcTBGbxw==" workbookSaltValue="mZfTz9LU7NeADf/XVyMofA==" workbookSpinCount="100000" lockStructure="1"/>
  <bookViews>
    <workbookView xWindow="-120" yWindow="-120" windowWidth="29040" windowHeight="15840" xr2:uid="{50DDE191-6532-4FCF-BEC6-76B461F9EFAE}"/>
  </bookViews>
  <sheets>
    <sheet name="Planilha1" sheetId="1" r:id="rId1"/>
    <sheet name="Cadastr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82" i="1"/>
  <c r="A87" i="1" l="1"/>
  <c r="A88" i="1"/>
  <c r="A89" i="1"/>
  <c r="A90" i="1"/>
  <c r="A91" i="1"/>
  <c r="J78" i="1" l="1"/>
  <c r="XFC13" i="1" l="1"/>
  <c r="XFC12" i="1"/>
  <c r="XFC11" i="1"/>
  <c r="XFC10" i="1"/>
  <c r="XFC9" i="1"/>
  <c r="J44" i="1" l="1"/>
  <c r="J68" i="1"/>
  <c r="J76" i="1"/>
  <c r="J72" i="1"/>
  <c r="J59" i="1"/>
  <c r="J58" i="1"/>
  <c r="J79" i="1"/>
  <c r="J77" i="1"/>
  <c r="J57" i="1"/>
  <c r="J67" i="1"/>
  <c r="J63" i="1"/>
  <c r="J66" i="1"/>
  <c r="J56" i="1"/>
  <c r="J55" i="1"/>
  <c r="J54" i="1"/>
  <c r="J53" i="1"/>
  <c r="J52" i="1"/>
  <c r="J60" i="1"/>
  <c r="J43" i="1"/>
  <c r="J42" i="1"/>
  <c r="J50" i="1"/>
  <c r="J51" i="1"/>
  <c r="J49" i="1"/>
  <c r="J40" i="1"/>
  <c r="J20" i="1"/>
  <c r="J65" i="1"/>
  <c r="J28" i="1"/>
  <c r="J19" i="1"/>
  <c r="J24" i="1"/>
  <c r="J64" i="1"/>
  <c r="J27" i="1"/>
  <c r="J23" i="1"/>
  <c r="J26" i="1"/>
  <c r="J73" i="1"/>
  <c r="J25" i="1"/>
  <c r="J48" i="1"/>
  <c r="J71" i="1"/>
  <c r="J21" i="1"/>
  <c r="J22" i="1"/>
  <c r="J18" i="1"/>
  <c r="J35" i="1"/>
  <c r="J37" i="1"/>
  <c r="J45" i="1"/>
  <c r="J34" i="1"/>
  <c r="J36" i="1"/>
  <c r="J32" i="1"/>
  <c r="J33" i="1"/>
  <c r="J38" i="1"/>
  <c r="J39" i="1"/>
  <c r="J41" i="1"/>
  <c r="J31" i="1"/>
  <c r="G88" i="1" l="1"/>
  <c r="G91" i="1"/>
  <c r="G89" i="1"/>
  <c r="G90" i="1"/>
  <c r="G87" i="1"/>
  <c r="E82" i="1"/>
  <c r="E83" i="1"/>
</calcChain>
</file>

<file path=xl/sharedStrings.xml><?xml version="1.0" encoding="utf-8"?>
<sst xmlns="http://schemas.openxmlformats.org/spreadsheetml/2006/main" count="205" uniqueCount="76">
  <si>
    <t>Nome da Criança</t>
  </si>
  <si>
    <t>Idade</t>
  </si>
  <si>
    <t>Aluguel</t>
  </si>
  <si>
    <t>Condomínio</t>
  </si>
  <si>
    <t>Gás</t>
  </si>
  <si>
    <t>Água</t>
  </si>
  <si>
    <t>Mensalidade escolar</t>
  </si>
  <si>
    <t>Plano de saúde</t>
  </si>
  <si>
    <t>Cota parte do menor</t>
  </si>
  <si>
    <t>Incluir gasto?</t>
  </si>
  <si>
    <t>Sim</t>
  </si>
  <si>
    <t>Não</t>
  </si>
  <si>
    <t>Tipo</t>
  </si>
  <si>
    <t>Mensal</t>
  </si>
  <si>
    <t>Anual</t>
  </si>
  <si>
    <t>Incluir gastos</t>
  </si>
  <si>
    <t>DESPESAS COM MORADIA</t>
  </si>
  <si>
    <t>Luz (energia elétrica)</t>
  </si>
  <si>
    <t>Internet</t>
  </si>
  <si>
    <t>TV à cabo/ Netflix/ Disney/ Outros</t>
  </si>
  <si>
    <t>Prestador de serviços (discriminar qual)</t>
  </si>
  <si>
    <t>DESPESAS COM EDUCAÇÃO</t>
  </si>
  <si>
    <t>Rematrícula</t>
  </si>
  <si>
    <t>Transporte escolar</t>
  </si>
  <si>
    <t>DESPESAS DE SAÚDE</t>
  </si>
  <si>
    <t>Medicamentos</t>
  </si>
  <si>
    <t>Tratamentos (mencionar qual)</t>
  </si>
  <si>
    <t>Tratamento dentário mensal</t>
  </si>
  <si>
    <t>DESPESAS COM LAZER</t>
  </si>
  <si>
    <t>Viagem</t>
  </si>
  <si>
    <t>Festa de aniversário</t>
  </si>
  <si>
    <t>Passeios</t>
  </si>
  <si>
    <t>Presentes para amigos</t>
  </si>
  <si>
    <t>Brinquedos</t>
  </si>
  <si>
    <t>Outros (discriminar)</t>
  </si>
  <si>
    <t>DESPESAS COM VESTUÁRIO</t>
  </si>
  <si>
    <t>Roupas</t>
  </si>
  <si>
    <t>Calçados</t>
  </si>
  <si>
    <t>DESPESAS COM ALIMENTAÇÃO</t>
  </si>
  <si>
    <t>Frutas</t>
  </si>
  <si>
    <t>Alimento especial</t>
  </si>
  <si>
    <t>Fórmulas</t>
  </si>
  <si>
    <t>(Possui alguma alergia alimentar?)</t>
  </si>
  <si>
    <t>Valor</t>
  </si>
  <si>
    <t>Mãe</t>
  </si>
  <si>
    <t>Pai</t>
  </si>
  <si>
    <t>%</t>
  </si>
  <si>
    <t>Nome</t>
  </si>
  <si>
    <t>Atividade extracurricular 2 (mencionar)</t>
  </si>
  <si>
    <t>Atividade extracurricular 3 (mencionar)</t>
  </si>
  <si>
    <t>Instruções</t>
  </si>
  <si>
    <t xml:space="preserve">Mãe, preencha o nome dos seus filhos, e idade, e também, o número de moradores do imóvel. </t>
  </si>
  <si>
    <t>Obs: só faça o cálculo em conjunto, se for mais de um filho, caso todos sejam do mesmo pai.</t>
  </si>
  <si>
    <t>Obs 2: caso os valores de despesas com educação e saúde sejam diferentes, de um filho para o outro, preencha a planilha individualmente, para cada filho.</t>
  </si>
  <si>
    <t>Mediadora Escolar</t>
  </si>
  <si>
    <t>IPTU</t>
  </si>
  <si>
    <t>Atividade extracurricular 4 (mencionar)</t>
  </si>
  <si>
    <t>Atividade extracurricular 5 (mencionar)</t>
  </si>
  <si>
    <t>Atividade extracurricular 6 (mencionar)</t>
  </si>
  <si>
    <t>Atividade extracurricular 7 (mencionar)</t>
  </si>
  <si>
    <t>Atividade extracurricular 8 (mencionar)</t>
  </si>
  <si>
    <t>Atividade extracurricular 9 (mencionar)</t>
  </si>
  <si>
    <t>Material didático</t>
  </si>
  <si>
    <t>Material escolar</t>
  </si>
  <si>
    <t xml:space="preserve">Lanche escolar </t>
  </si>
  <si>
    <t>Mercado</t>
  </si>
  <si>
    <t>Transporte</t>
  </si>
  <si>
    <t>Material de leitura</t>
  </si>
  <si>
    <t>Insta @michele_da_fonseca_adv</t>
  </si>
  <si>
    <t>contato@michelefonseca.com.br</t>
  </si>
  <si>
    <t>Telefone: (11) 99755-6169</t>
  </si>
  <si>
    <t>TOTAL DE PESSOAS QUE RESIDEM NO IMÓVEL?</t>
  </si>
  <si>
    <t>VALOR DAS DESPESAS POR FILHO(S)</t>
  </si>
  <si>
    <t>VALOR DA RENDA</t>
  </si>
  <si>
    <t>COTA PARTE</t>
  </si>
  <si>
    <t>PLANILHA DE DESPESAS - PENSÃO ALIMENTÍCIA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</si>
</sst>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AE6D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5" xfId="0" applyNumberFormat="1" applyBorder="1"/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/>
    <xf numFmtId="9" fontId="0" fillId="0" borderId="0" xfId="2" applyFont="1"/>
    <xf numFmtId="164" fontId="0" fillId="0" borderId="5" xfId="2" applyNumberFormat="1" applyFont="1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5" fillId="0" borderId="0" xfId="3" applyAlignment="1">
      <alignment vertical="center"/>
    </xf>
    <xf numFmtId="0" fontId="0" fillId="0" borderId="5" xfId="0" applyBorder="1"/>
    <xf numFmtId="44" fontId="0" fillId="0" borderId="5" xfId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/>
    <xf numFmtId="0" fontId="2" fillId="0" borderId="5" xfId="0" applyFont="1" applyBorder="1" applyAlignment="1">
      <alignment horizontal="center"/>
    </xf>
    <xf numFmtId="44" fontId="0" fillId="0" borderId="5" xfId="1" applyNumberFormat="1" applyFont="1" applyBorder="1"/>
    <xf numFmtId="0" fontId="0" fillId="0" borderId="10" xfId="0" applyBorder="1"/>
    <xf numFmtId="44" fontId="0" fillId="0" borderId="10" xfId="0" applyNumberFormat="1" applyBorder="1"/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4" xfId="0" applyBorder="1"/>
    <xf numFmtId="0" fontId="0" fillId="0" borderId="15" xfId="0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9" fontId="2" fillId="2" borderId="5" xfId="2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top"/>
    </xf>
    <xf numFmtId="0" fontId="2" fillId="2" borderId="11" xfId="0" applyFont="1" applyFill="1" applyBorder="1" applyAlignment="1">
      <alignment horizontal="center" vertical="center"/>
    </xf>
    <xf numFmtId="44" fontId="0" fillId="0" borderId="16" xfId="1" applyFont="1" applyBorder="1" applyAlignment="1" applyProtection="1">
      <alignment horizontal="center"/>
      <protection locked="0"/>
    </xf>
    <xf numFmtId="44" fontId="0" fillId="0" borderId="8" xfId="1" applyFont="1" applyBorder="1" applyAlignment="1" applyProtection="1">
      <alignment horizontal="center"/>
      <protection locked="0"/>
    </xf>
    <xf numFmtId="44" fontId="2" fillId="2" borderId="1" xfId="1" applyFont="1" applyFill="1" applyBorder="1" applyAlignment="1">
      <alignment horizontal="center" vertical="center"/>
    </xf>
    <xf numFmtId="44" fontId="0" fillId="0" borderId="17" xfId="1" applyFont="1" applyBorder="1" applyProtection="1">
      <protection locked="0"/>
    </xf>
    <xf numFmtId="44" fontId="0" fillId="0" borderId="18" xfId="1" applyFont="1" applyBorder="1" applyProtection="1">
      <protection locked="0"/>
    </xf>
    <xf numFmtId="44" fontId="0" fillId="0" borderId="19" xfId="1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44" fontId="0" fillId="0" borderId="18" xfId="1" applyNumberFormat="1" applyFont="1" applyBorder="1" applyAlignment="1" applyProtection="1">
      <alignment horizontal="right"/>
      <protection locked="0"/>
    </xf>
    <xf numFmtId="44" fontId="0" fillId="0" borderId="18" xfId="1" applyNumberFormat="1" applyFont="1" applyBorder="1" applyProtection="1">
      <protection locked="0"/>
    </xf>
    <xf numFmtId="44" fontId="0" fillId="0" borderId="19" xfId="1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44" fontId="0" fillId="0" borderId="22" xfId="1" applyFont="1" applyBorder="1" applyAlignment="1" applyProtection="1">
      <alignment horizontal="center"/>
      <protection locked="0"/>
    </xf>
    <xf numFmtId="44" fontId="0" fillId="0" borderId="23" xfId="1" applyFont="1" applyBorder="1" applyAlignment="1" applyProtection="1">
      <alignment horizontal="center"/>
      <protection locked="0"/>
    </xf>
    <xf numFmtId="44" fontId="0" fillId="0" borderId="24" xfId="1" applyFont="1" applyBorder="1" applyAlignment="1" applyProtection="1">
      <alignment horizontal="center"/>
      <protection locked="0"/>
    </xf>
    <xf numFmtId="44" fontId="0" fillId="0" borderId="25" xfId="1" applyFont="1" applyBorder="1" applyAlignment="1" applyProtection="1">
      <alignment horizontal="center"/>
      <protection locked="0"/>
    </xf>
    <xf numFmtId="0" fontId="7" fillId="0" borderId="0" xfId="0" applyFont="1"/>
    <xf numFmtId="0" fontId="6" fillId="0" borderId="0" xfId="0" applyFont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2"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D2AE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405767</xdr:colOff>
      <xdr:row>0</xdr:row>
      <xdr:rowOff>0</xdr:rowOff>
    </xdr:from>
    <xdr:to>
      <xdr:col>8</xdr:col>
      <xdr:colOff>523875</xdr:colOff>
      <xdr:row>5</xdr:row>
      <xdr:rowOff>135524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C34B31-CC4B-B08D-970B-E84CCD4BC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3092" y="0"/>
          <a:ext cx="1813558" cy="1192799"/>
        </a:xfrm>
        <a:prstGeom prst="rect">
          <a:avLst/>
        </a:prstGeom>
      </xdr:spPr>
    </xdr:pic>
    <xdr:clientData/>
  </xdr:twoCellAnchor>
  <xdr:twoCellAnchor editAs="oneCell">
    <xdr:from>
      <xdr:col>7</xdr:col>
      <xdr:colOff>596266</xdr:colOff>
      <xdr:row>79</xdr:row>
      <xdr:rowOff>184103</xdr:rowOff>
    </xdr:from>
    <xdr:to>
      <xdr:col>9</xdr:col>
      <xdr:colOff>1084690</xdr:colOff>
      <xdr:row>86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AD4C46-6FD2-4948-BCF1-380F94439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7491" y="16224203"/>
          <a:ext cx="1964799" cy="1292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michele_da_fonseca_adv" TargetMode="External"/><Relationship Id="rId2" Type="http://schemas.openxmlformats.org/officeDocument/2006/relationships/hyperlink" Target="https://wa.me/5511997556169" TargetMode="External"/><Relationship Id="rId1" Type="http://schemas.openxmlformats.org/officeDocument/2006/relationships/hyperlink" Target="mailto:contato@michelefonseca.com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EFDC-799F-49A7-8724-63611706A5A6}">
  <sheetPr>
    <pageSetUpPr fitToPage="1"/>
  </sheetPr>
  <dimension ref="A1:XFC91"/>
  <sheetViews>
    <sheetView showGridLines="0" tabSelected="1" zoomScaleNormal="100" workbookViewId="0">
      <selection activeCell="L5" sqref="L5"/>
    </sheetView>
  </sheetViews>
  <sheetFormatPr defaultRowHeight="15" x14ac:dyDescent="0.25"/>
  <cols>
    <col min="1" max="1" width="16.28515625" bestFit="1" customWidth="1"/>
    <col min="4" max="4" width="26.28515625" bestFit="1" customWidth="1"/>
    <col min="5" max="5" width="8.85546875" customWidth="1"/>
    <col min="6" max="6" width="9.28515625" customWidth="1"/>
    <col min="7" max="7" width="12.140625" bestFit="1" customWidth="1"/>
    <col min="8" max="8" width="13.28515625" style="3" bestFit="1" customWidth="1"/>
    <col min="9" max="9" width="8.85546875" style="1" bestFit="1" customWidth="1"/>
    <col min="10" max="10" width="19.42578125" bestFit="1" customWidth="1"/>
    <col min="11" max="11" width="12.7109375" style="1" bestFit="1" customWidth="1"/>
    <col min="12" max="12" width="31" bestFit="1" customWidth="1"/>
    <col min="16383" max="16384" width="0" hidden="1" customWidth="1"/>
  </cols>
  <sheetData>
    <row r="1" spans="1:11 16383:16383" x14ac:dyDescent="0.25">
      <c r="J1" s="19" t="s">
        <v>68</v>
      </c>
    </row>
    <row r="2" spans="1:11 16383:16383" ht="18.75" x14ac:dyDescent="0.25">
      <c r="B2" s="79" t="s">
        <v>75</v>
      </c>
      <c r="C2" s="79"/>
      <c r="D2" s="79"/>
      <c r="E2" s="79"/>
      <c r="F2" s="79"/>
      <c r="J2" s="19" t="s">
        <v>70</v>
      </c>
    </row>
    <row r="3" spans="1:11 16383:16383" x14ac:dyDescent="0.25">
      <c r="J3" s="19" t="s">
        <v>69</v>
      </c>
    </row>
    <row r="4" spans="1:11 16383:16383" ht="18.75" x14ac:dyDescent="0.3">
      <c r="A4" s="78" t="s">
        <v>50</v>
      </c>
    </row>
    <row r="5" spans="1:11 16383:16383" s="10" customFormat="1" ht="15.75" x14ac:dyDescent="0.25">
      <c r="A5" s="54" t="s">
        <v>51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1 16383:16383" s="10" customFormat="1" ht="15.75" x14ac:dyDescent="0.25">
      <c r="A6" s="54" t="s">
        <v>52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 16383:16383" s="10" customFormat="1" ht="16.5" thickBot="1" x14ac:dyDescent="0.3">
      <c r="A7" s="56" t="s">
        <v>53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 16383:16383" ht="15.75" thickBot="1" x14ac:dyDescent="0.3">
      <c r="K8" s="42" t="s">
        <v>1</v>
      </c>
    </row>
    <row r="9" spans="1:11 16383:16383" ht="15.75" thickBot="1" x14ac:dyDescent="0.3">
      <c r="A9" s="40" t="s">
        <v>0</v>
      </c>
      <c r="B9" s="41"/>
      <c r="C9" s="34"/>
      <c r="D9" s="35"/>
      <c r="E9" s="35"/>
      <c r="F9" s="35"/>
      <c r="G9" s="35"/>
      <c r="H9" s="35"/>
      <c r="I9" s="35"/>
      <c r="J9" s="35"/>
      <c r="K9" s="36"/>
      <c r="XFC9">
        <f>IF(C9&lt;&gt;"",1,0)</f>
        <v>0</v>
      </c>
    </row>
    <row r="10" spans="1:11 16383:16383" ht="15.75" thickBot="1" x14ac:dyDescent="0.3">
      <c r="A10" s="40" t="s">
        <v>0</v>
      </c>
      <c r="B10" s="41"/>
      <c r="C10" s="34"/>
      <c r="D10" s="35"/>
      <c r="E10" s="35"/>
      <c r="F10" s="35"/>
      <c r="G10" s="35"/>
      <c r="H10" s="35"/>
      <c r="I10" s="35"/>
      <c r="J10" s="35"/>
      <c r="K10" s="36"/>
      <c r="XFC10">
        <f>IF(C10&lt;&gt;"",1,0)</f>
        <v>0</v>
      </c>
    </row>
    <row r="11" spans="1:11 16383:16383" ht="15.75" thickBot="1" x14ac:dyDescent="0.3">
      <c r="A11" s="40" t="s">
        <v>0</v>
      </c>
      <c r="B11" s="41"/>
      <c r="C11" s="34"/>
      <c r="D11" s="35"/>
      <c r="E11" s="35"/>
      <c r="F11" s="35"/>
      <c r="G11" s="35"/>
      <c r="H11" s="35"/>
      <c r="I11" s="35"/>
      <c r="J11" s="35"/>
      <c r="K11" s="36"/>
      <c r="XFC11">
        <f>IF(C11&lt;&gt;"",1,0)</f>
        <v>0</v>
      </c>
    </row>
    <row r="12" spans="1:11 16383:16383" ht="15.75" thickBot="1" x14ac:dyDescent="0.3">
      <c r="A12" s="40" t="s">
        <v>0</v>
      </c>
      <c r="B12" s="41"/>
      <c r="C12" s="34"/>
      <c r="D12" s="35"/>
      <c r="E12" s="35"/>
      <c r="F12" s="35"/>
      <c r="G12" s="35"/>
      <c r="H12" s="35"/>
      <c r="I12" s="35"/>
      <c r="J12" s="35"/>
      <c r="K12" s="36"/>
      <c r="XFC12">
        <f>IF(C12&lt;&gt;"",1,0)</f>
        <v>0</v>
      </c>
    </row>
    <row r="13" spans="1:11 16383:16383" ht="15.75" thickBot="1" x14ac:dyDescent="0.3">
      <c r="A13" s="40" t="s">
        <v>0</v>
      </c>
      <c r="B13" s="41"/>
      <c r="C13" s="34"/>
      <c r="D13" s="35"/>
      <c r="E13" s="35"/>
      <c r="F13" s="35"/>
      <c r="G13" s="35"/>
      <c r="H13" s="35"/>
      <c r="I13" s="35"/>
      <c r="J13" s="35"/>
      <c r="K13" s="37"/>
      <c r="XFC13">
        <f>IF(C13&lt;&gt;"",1,0)</f>
        <v>0</v>
      </c>
    </row>
    <row r="14" spans="1:11 16383:16383" ht="15.75" thickBot="1" x14ac:dyDescent="0.3">
      <c r="A14" s="2"/>
      <c r="B14" s="2"/>
      <c r="C14" s="1"/>
      <c r="D14" s="1"/>
      <c r="E14" s="1"/>
      <c r="F14" s="1"/>
      <c r="G14" s="1"/>
      <c r="H14" s="5"/>
    </row>
    <row r="15" spans="1:11 16383:16383" ht="15.75" thickBot="1" x14ac:dyDescent="0.3">
      <c r="A15" s="40" t="s">
        <v>71</v>
      </c>
      <c r="B15" s="43"/>
      <c r="C15" s="43"/>
      <c r="D15" s="41"/>
      <c r="E15" s="8"/>
      <c r="F15" s="1"/>
      <c r="H15" s="6"/>
      <c r="I15"/>
      <c r="K15"/>
    </row>
    <row r="16" spans="1:11 16383:16383" ht="15.75" thickBot="1" x14ac:dyDescent="0.3"/>
    <row r="17" spans="1:11" ht="15.75" thickBot="1" x14ac:dyDescent="0.3">
      <c r="A17" s="44" t="s">
        <v>16</v>
      </c>
      <c r="B17" s="45"/>
      <c r="C17" s="45"/>
      <c r="D17" s="45"/>
      <c r="E17" s="45"/>
      <c r="F17" s="45"/>
      <c r="G17" s="45"/>
      <c r="H17" s="60" t="s">
        <v>43</v>
      </c>
      <c r="I17" s="57" t="s">
        <v>12</v>
      </c>
      <c r="J17" s="46" t="s">
        <v>8</v>
      </c>
      <c r="K17" s="47" t="s">
        <v>9</v>
      </c>
    </row>
    <row r="18" spans="1:11" x14ac:dyDescent="0.25">
      <c r="A18" s="31" t="s">
        <v>2</v>
      </c>
      <c r="B18" s="31"/>
      <c r="C18" s="31"/>
      <c r="D18" s="31"/>
      <c r="E18" s="31"/>
      <c r="F18" s="31"/>
      <c r="G18" s="38"/>
      <c r="H18" s="61"/>
      <c r="I18" s="58" t="s">
        <v>13</v>
      </c>
      <c r="J18" s="32" t="str">
        <f>IFERROR(IF(I18&lt;&gt;"",IF(I18="Mensal",(H18/$E$15)*SUM(XFC:XFD),((H18/12)/$E$15)*SUM(XFC:XFD)),""),"")</f>
        <v/>
      </c>
      <c r="K18" s="33" t="s">
        <v>10</v>
      </c>
    </row>
    <row r="19" spans="1:11" x14ac:dyDescent="0.25">
      <c r="A19" s="20" t="s">
        <v>55</v>
      </c>
      <c r="B19" s="20"/>
      <c r="C19" s="20"/>
      <c r="D19" s="20"/>
      <c r="E19" s="20"/>
      <c r="F19" s="20"/>
      <c r="G19" s="22"/>
      <c r="H19" s="62"/>
      <c r="I19" s="59" t="s">
        <v>14</v>
      </c>
      <c r="J19" s="7" t="str">
        <f>IFERROR(IF(I19&lt;&gt;"",IF(I19="Mensal",(H19/$E$15)*SUM(XFC:XFD),((H19/12)/$E$15)*SUM(XFC:XFD)),""),"")</f>
        <v/>
      </c>
      <c r="K19" s="9" t="s">
        <v>10</v>
      </c>
    </row>
    <row r="20" spans="1:11" x14ac:dyDescent="0.25">
      <c r="A20" s="20" t="s">
        <v>3</v>
      </c>
      <c r="B20" s="20"/>
      <c r="C20" s="20"/>
      <c r="D20" s="20"/>
      <c r="E20" s="20"/>
      <c r="F20" s="20"/>
      <c r="G20" s="22"/>
      <c r="H20" s="62"/>
      <c r="I20" s="59" t="s">
        <v>13</v>
      </c>
      <c r="J20" s="7" t="str">
        <f>IFERROR(IF(I20&lt;&gt;"",IF(I20="Mensal",(H20/$E$15)*SUM(XFC:XFD),((H20/12)/$E$15)*SUM(XFC:XFD)),""),"")</f>
        <v/>
      </c>
      <c r="K20" s="9" t="s">
        <v>10</v>
      </c>
    </row>
    <row r="21" spans="1:11" x14ac:dyDescent="0.25">
      <c r="A21" s="20" t="s">
        <v>5</v>
      </c>
      <c r="B21" s="20"/>
      <c r="C21" s="20"/>
      <c r="D21" s="20"/>
      <c r="E21" s="20"/>
      <c r="F21" s="20"/>
      <c r="G21" s="22"/>
      <c r="H21" s="62"/>
      <c r="I21" s="59" t="s">
        <v>13</v>
      </c>
      <c r="J21" s="7" t="str">
        <f>IFERROR(IF(I21&lt;&gt;"",IF(I21="Mensal",(H21/$E$15)*SUM(XFC:XFD),((H21/12)/$E$15)*SUM(XFC:XFD)),""),"")</f>
        <v/>
      </c>
      <c r="K21" s="9" t="s">
        <v>10</v>
      </c>
    </row>
    <row r="22" spans="1:11" x14ac:dyDescent="0.25">
      <c r="A22" s="20" t="s">
        <v>17</v>
      </c>
      <c r="B22" s="20"/>
      <c r="C22" s="20"/>
      <c r="D22" s="20"/>
      <c r="E22" s="20"/>
      <c r="F22" s="20"/>
      <c r="G22" s="22"/>
      <c r="H22" s="62"/>
      <c r="I22" s="59" t="s">
        <v>13</v>
      </c>
      <c r="J22" s="7" t="str">
        <f>IFERROR(IF(I22&lt;&gt;"",IF(I22="Mensal",(H22/$E$15)*SUM(XFC:XFD),((H22/12)/$E$15)*SUM(XFC:XFD)),""),"")</f>
        <v/>
      </c>
      <c r="K22" s="9" t="s">
        <v>10</v>
      </c>
    </row>
    <row r="23" spans="1:11" x14ac:dyDescent="0.25">
      <c r="A23" s="20" t="s">
        <v>18</v>
      </c>
      <c r="B23" s="20"/>
      <c r="C23" s="20"/>
      <c r="D23" s="20"/>
      <c r="E23" s="20"/>
      <c r="F23" s="20"/>
      <c r="G23" s="22"/>
      <c r="H23" s="62"/>
      <c r="I23" s="59" t="s">
        <v>13</v>
      </c>
      <c r="J23" s="7" t="str">
        <f>IFERROR(IF(I23&lt;&gt;"",IF(I23="Mensal",(H23/$E$15)*SUM(XFC:XFD),((H23/12)/$E$15)*SUM(XFC:XFD)),""),"")</f>
        <v/>
      </c>
      <c r="K23" s="9" t="s">
        <v>10</v>
      </c>
    </row>
    <row r="24" spans="1:11" x14ac:dyDescent="0.25">
      <c r="A24" s="20" t="s">
        <v>4</v>
      </c>
      <c r="B24" s="20"/>
      <c r="C24" s="20"/>
      <c r="D24" s="20"/>
      <c r="E24" s="20"/>
      <c r="F24" s="20"/>
      <c r="G24" s="22"/>
      <c r="H24" s="62"/>
      <c r="I24" s="59" t="s">
        <v>13</v>
      </c>
      <c r="J24" s="7" t="str">
        <f>IFERROR(IF(I24&lt;&gt;"",IF(I24="Mensal",(H24/$E$15)*SUM(XFC:XFD),((H24/12)/$E$15)*SUM(XFC:XFD)),""),"")</f>
        <v/>
      </c>
      <c r="K24" s="9" t="s">
        <v>10</v>
      </c>
    </row>
    <row r="25" spans="1:11" x14ac:dyDescent="0.25">
      <c r="A25" s="20" t="s">
        <v>19</v>
      </c>
      <c r="B25" s="20"/>
      <c r="C25" s="20"/>
      <c r="D25" s="20"/>
      <c r="E25" s="20"/>
      <c r="F25" s="20"/>
      <c r="G25" s="22"/>
      <c r="H25" s="62"/>
      <c r="I25" s="59" t="s">
        <v>13</v>
      </c>
      <c r="J25" s="7" t="str">
        <f>IFERROR(IF(I25&lt;&gt;"",IF(I25="Mensal",(H25/$E$15)*SUM(XFC:XFD),((H25/12)/$E$15)*SUM(XFC:XFD)),""),"")</f>
        <v/>
      </c>
      <c r="K25" s="9" t="s">
        <v>10</v>
      </c>
    </row>
    <row r="26" spans="1:11" x14ac:dyDescent="0.25">
      <c r="A26" s="20" t="s">
        <v>66</v>
      </c>
      <c r="B26" s="20"/>
      <c r="C26" s="20"/>
      <c r="D26" s="20"/>
      <c r="E26" s="20"/>
      <c r="F26" s="20"/>
      <c r="G26" s="22"/>
      <c r="H26" s="62"/>
      <c r="I26" s="59" t="s">
        <v>13</v>
      </c>
      <c r="J26" s="7" t="str">
        <f>IFERROR(IF(I26&lt;&gt;"",IF(I26="Mensal",(H26/$E$15)*SUM(XFC:XFD),((H26/12)/$E$15)*SUM(XFC:XFD)),""),"")</f>
        <v/>
      </c>
      <c r="K26" s="9" t="s">
        <v>10</v>
      </c>
    </row>
    <row r="27" spans="1:11" x14ac:dyDescent="0.25">
      <c r="A27" s="20" t="s">
        <v>54</v>
      </c>
      <c r="B27" s="20"/>
      <c r="C27" s="20"/>
      <c r="D27" s="20"/>
      <c r="E27" s="20"/>
      <c r="F27" s="20"/>
      <c r="G27" s="22"/>
      <c r="H27" s="62"/>
      <c r="I27" s="59" t="s">
        <v>13</v>
      </c>
      <c r="J27" s="7" t="str">
        <f>IFERROR(IF(I27&lt;&gt;"",IF(I27="Mensal",(H27/$E$15)*SUM(XFC:XFD),((H27/12)/$E$15)*SUM(XFC:XFD)),""),"")</f>
        <v/>
      </c>
      <c r="K27" s="9" t="s">
        <v>10</v>
      </c>
    </row>
    <row r="28" spans="1:11" ht="15.75" thickBot="1" x14ac:dyDescent="0.3">
      <c r="A28" s="26" t="s">
        <v>20</v>
      </c>
      <c r="B28" s="27"/>
      <c r="C28" s="27"/>
      <c r="D28" s="27"/>
      <c r="E28" s="27"/>
      <c r="F28" s="27"/>
      <c r="G28" s="27"/>
      <c r="H28" s="63"/>
      <c r="I28" s="59" t="s">
        <v>13</v>
      </c>
      <c r="J28" s="30" t="str">
        <f>IFERROR(IF(I28&lt;&gt;"",IF(I28="Mensal",(H28/$E$15)*SUM(XFC:XFD),((H28/12)/$E$15)*SUM(XFC:XFD)),""),"")</f>
        <v/>
      </c>
      <c r="K28" s="9" t="s">
        <v>10</v>
      </c>
    </row>
    <row r="29" spans="1:11" ht="15.75" thickBot="1" x14ac:dyDescent="0.3">
      <c r="A29" s="25"/>
      <c r="B29" s="25"/>
      <c r="C29" s="25"/>
      <c r="D29" s="25"/>
      <c r="E29" s="25"/>
      <c r="F29" s="25"/>
      <c r="G29" s="25"/>
      <c r="I29" s="6"/>
    </row>
    <row r="30" spans="1:11" ht="15.75" thickBot="1" x14ac:dyDescent="0.3">
      <c r="A30" s="44" t="s">
        <v>21</v>
      </c>
      <c r="B30" s="45"/>
      <c r="C30" s="45"/>
      <c r="D30" s="45"/>
      <c r="E30" s="45"/>
      <c r="F30" s="45"/>
      <c r="G30" s="45"/>
      <c r="H30" s="60" t="s">
        <v>43</v>
      </c>
      <c r="I30" s="57" t="s">
        <v>12</v>
      </c>
      <c r="J30" s="46" t="s">
        <v>8</v>
      </c>
      <c r="K30" s="47" t="s">
        <v>9</v>
      </c>
    </row>
    <row r="31" spans="1:11" x14ac:dyDescent="0.25">
      <c r="A31" s="31" t="s">
        <v>6</v>
      </c>
      <c r="B31" s="31"/>
      <c r="C31" s="31"/>
      <c r="D31" s="31"/>
      <c r="E31" s="31"/>
      <c r="F31" s="31"/>
      <c r="G31" s="38"/>
      <c r="H31" s="61"/>
      <c r="I31" s="58" t="s">
        <v>13</v>
      </c>
      <c r="J31" s="32">
        <f>IFERROR(IF(I31&lt;&gt;"",IF(I31="Mensal",(H31)*SUM(XFC:XFD),((H31/12))*SUM(XFC:XFD)),""),"")</f>
        <v>0</v>
      </c>
      <c r="K31" s="33" t="s">
        <v>10</v>
      </c>
    </row>
    <row r="32" spans="1:11" x14ac:dyDescent="0.25">
      <c r="A32" s="20" t="s">
        <v>22</v>
      </c>
      <c r="B32" s="20"/>
      <c r="C32" s="20"/>
      <c r="D32" s="20"/>
      <c r="E32" s="20"/>
      <c r="F32" s="20"/>
      <c r="G32" s="22"/>
      <c r="H32" s="62"/>
      <c r="I32" s="59" t="s">
        <v>14</v>
      </c>
      <c r="J32" s="7">
        <f>IFERROR(IF(I32&lt;&gt;"",IF(I32="Mensal",(H32)*SUM(XFC:XFD),((H32/12))*SUM(XFC:XFD)),""),"")</f>
        <v>0</v>
      </c>
      <c r="K32" s="9" t="s">
        <v>10</v>
      </c>
    </row>
    <row r="33" spans="1:11" x14ac:dyDescent="0.25">
      <c r="A33" s="20" t="s">
        <v>63</v>
      </c>
      <c r="B33" s="20"/>
      <c r="C33" s="20"/>
      <c r="D33" s="20"/>
      <c r="E33" s="20"/>
      <c r="F33" s="20"/>
      <c r="G33" s="22"/>
      <c r="H33" s="62"/>
      <c r="I33" s="59" t="s">
        <v>14</v>
      </c>
      <c r="J33" s="7">
        <f>IFERROR(IF(I33&lt;&gt;"",IF(I33="Mensal",(H33)*SUM(XFC:XFD),((H33/12))*SUM(XFC:XFD)),""),"")</f>
        <v>0</v>
      </c>
      <c r="K33" s="9" t="s">
        <v>10</v>
      </c>
    </row>
    <row r="34" spans="1:11" x14ac:dyDescent="0.25">
      <c r="A34" s="20" t="s">
        <v>62</v>
      </c>
      <c r="B34" s="20"/>
      <c r="C34" s="20"/>
      <c r="D34" s="20"/>
      <c r="E34" s="20"/>
      <c r="F34" s="20"/>
      <c r="G34" s="22"/>
      <c r="H34" s="62"/>
      <c r="I34" s="59" t="s">
        <v>14</v>
      </c>
      <c r="J34" s="7">
        <f>IFERROR(IF(I34&lt;&gt;"",IF(I34="Mensal",(H34)*SUM(XFC:XFD),((H34/12))*SUM(XFC:XFD)),""),"")</f>
        <v>0</v>
      </c>
      <c r="K34" s="9" t="s">
        <v>10</v>
      </c>
    </row>
    <row r="35" spans="1:11" x14ac:dyDescent="0.25">
      <c r="A35" s="20" t="s">
        <v>64</v>
      </c>
      <c r="B35" s="20"/>
      <c r="C35" s="20"/>
      <c r="D35" s="20"/>
      <c r="E35" s="20"/>
      <c r="F35" s="20"/>
      <c r="G35" s="22"/>
      <c r="H35" s="62"/>
      <c r="I35" s="59" t="s">
        <v>13</v>
      </c>
      <c r="J35" s="7">
        <f>IFERROR(IF(I35&lt;&gt;"",IF(I35="Mensal",(H35)*SUM(XFC:XFD),((H35/12))*SUM(XFC:XFD)),""),"")</f>
        <v>0</v>
      </c>
      <c r="K35" s="9" t="s">
        <v>10</v>
      </c>
    </row>
    <row r="36" spans="1:11" x14ac:dyDescent="0.25">
      <c r="A36" s="20" t="s">
        <v>23</v>
      </c>
      <c r="B36" s="20"/>
      <c r="C36" s="20"/>
      <c r="D36" s="20"/>
      <c r="E36" s="20"/>
      <c r="F36" s="20"/>
      <c r="G36" s="22"/>
      <c r="H36" s="62"/>
      <c r="I36" s="59" t="s">
        <v>13</v>
      </c>
      <c r="J36" s="7">
        <f>IFERROR(IF(I36&lt;&gt;"",IF(I36="Mensal",(H36)*SUM(XFC:XFD),((H36/12))*SUM(XFC:XFD)),""),"")</f>
        <v>0</v>
      </c>
      <c r="K36" s="9" t="s">
        <v>10</v>
      </c>
    </row>
    <row r="37" spans="1:11" x14ac:dyDescent="0.25">
      <c r="A37" s="26" t="s">
        <v>67</v>
      </c>
      <c r="B37" s="27"/>
      <c r="C37" s="27"/>
      <c r="D37" s="27"/>
      <c r="E37" s="27"/>
      <c r="F37" s="27"/>
      <c r="G37" s="27"/>
      <c r="H37" s="62"/>
      <c r="I37" s="59" t="s">
        <v>14</v>
      </c>
      <c r="J37" s="7">
        <f>IFERROR(IF(I37&lt;&gt;"",IF(I37="Mensal",(H37)*SUM(XFC:XFD),((H37/12))*SUM(XFC:XFD)),""),"")</f>
        <v>0</v>
      </c>
      <c r="K37" s="9" t="s">
        <v>10</v>
      </c>
    </row>
    <row r="38" spans="1:11" x14ac:dyDescent="0.25">
      <c r="A38" s="26" t="s">
        <v>48</v>
      </c>
      <c r="B38" s="27"/>
      <c r="C38" s="27"/>
      <c r="D38" s="27"/>
      <c r="E38" s="27"/>
      <c r="F38" s="27"/>
      <c r="G38" s="27"/>
      <c r="H38" s="62"/>
      <c r="I38" s="59" t="s">
        <v>13</v>
      </c>
      <c r="J38" s="7">
        <f>IFERROR(IF(I38&lt;&gt;"",IF(I38="Mensal",(H38)*SUM(XFC:XFD),((H38/12))*SUM(XFC:XFD)),""),"")</f>
        <v>0</v>
      </c>
      <c r="K38" s="9" t="s">
        <v>10</v>
      </c>
    </row>
    <row r="39" spans="1:11" x14ac:dyDescent="0.25">
      <c r="A39" s="26" t="s">
        <v>49</v>
      </c>
      <c r="B39" s="27"/>
      <c r="C39" s="27"/>
      <c r="D39" s="27"/>
      <c r="E39" s="27"/>
      <c r="F39" s="27"/>
      <c r="G39" s="27"/>
      <c r="H39" s="62"/>
      <c r="I39" s="59" t="s">
        <v>13</v>
      </c>
      <c r="J39" s="7">
        <f>IFERROR(IF(I39&lt;&gt;"",IF(I39="Mensal",(H39)*SUM(XFC:XFD),((H39/12))*SUM(XFC:XFD)),""),"")</f>
        <v>0</v>
      </c>
      <c r="K39" s="9" t="s">
        <v>10</v>
      </c>
    </row>
    <row r="40" spans="1:11" x14ac:dyDescent="0.25">
      <c r="A40" s="26" t="s">
        <v>56</v>
      </c>
      <c r="B40" s="27"/>
      <c r="C40" s="27"/>
      <c r="D40" s="27"/>
      <c r="E40" s="27"/>
      <c r="F40" s="27"/>
      <c r="G40" s="27"/>
      <c r="H40" s="62"/>
      <c r="I40" s="59" t="s">
        <v>13</v>
      </c>
      <c r="J40" s="7">
        <f>IFERROR(IF(I40&lt;&gt;"",IF(I40="Mensal",(H40)*SUM(XFC:XFD),((H40/12))*SUM(XFC:XFD)),""),"")</f>
        <v>0</v>
      </c>
      <c r="K40" s="9" t="s">
        <v>10</v>
      </c>
    </row>
    <row r="41" spans="1:11" x14ac:dyDescent="0.25">
      <c r="A41" s="26" t="s">
        <v>57</v>
      </c>
      <c r="B41" s="27"/>
      <c r="C41" s="27"/>
      <c r="D41" s="27"/>
      <c r="E41" s="27"/>
      <c r="F41" s="27"/>
      <c r="G41" s="27"/>
      <c r="H41" s="62"/>
      <c r="I41" s="59" t="s">
        <v>13</v>
      </c>
      <c r="J41" s="7">
        <f>IFERROR(IF(I41&lt;&gt;"",IF(I41="Mensal",(H41)*SUM(XFC:XFD),((H41/12))*SUM(XFC:XFD)),""),"")</f>
        <v>0</v>
      </c>
      <c r="K41" s="9" t="s">
        <v>10</v>
      </c>
    </row>
    <row r="42" spans="1:11" x14ac:dyDescent="0.25">
      <c r="A42" s="26" t="s">
        <v>58</v>
      </c>
      <c r="B42" s="27"/>
      <c r="C42" s="27"/>
      <c r="D42" s="27"/>
      <c r="E42" s="27"/>
      <c r="F42" s="27"/>
      <c r="G42" s="27"/>
      <c r="H42" s="62"/>
      <c r="I42" s="59" t="s">
        <v>13</v>
      </c>
      <c r="J42" s="7">
        <f>IFERROR(IF(I42&lt;&gt;"",IF(I42="Mensal",(H42)*SUM(XFC:XFD),((H42/12))*SUM(XFC:XFD)),""),"")</f>
        <v>0</v>
      </c>
      <c r="K42" s="9" t="s">
        <v>10</v>
      </c>
    </row>
    <row r="43" spans="1:11" x14ac:dyDescent="0.25">
      <c r="A43" s="26" t="s">
        <v>59</v>
      </c>
      <c r="B43" s="27"/>
      <c r="C43" s="27"/>
      <c r="D43" s="27"/>
      <c r="E43" s="27"/>
      <c r="F43" s="27"/>
      <c r="G43" s="27"/>
      <c r="H43" s="62"/>
      <c r="I43" s="59" t="s">
        <v>13</v>
      </c>
      <c r="J43" s="7">
        <f>IFERROR(IF(I43&lt;&gt;"",IF(I43="Mensal",(H43)*SUM(XFC:XFD),((H43/12))*SUM(XFC:XFD)),""),"")</f>
        <v>0</v>
      </c>
      <c r="K43" s="9" t="s">
        <v>10</v>
      </c>
    </row>
    <row r="44" spans="1:11" x14ac:dyDescent="0.25">
      <c r="A44" s="26" t="s">
        <v>60</v>
      </c>
      <c r="B44" s="27"/>
      <c r="C44" s="27"/>
      <c r="D44" s="27"/>
      <c r="E44" s="27"/>
      <c r="F44" s="27"/>
      <c r="G44" s="27"/>
      <c r="H44" s="62"/>
      <c r="I44" s="59" t="s">
        <v>13</v>
      </c>
      <c r="J44" s="7">
        <f>IFERROR(IF(I44&lt;&gt;"",IF(I44="Mensal",(H44)*SUM(XFC:XFD),((H44/12))*SUM(XFC:XFD)),""),"")</f>
        <v>0</v>
      </c>
      <c r="K44" s="9" t="s">
        <v>10</v>
      </c>
    </row>
    <row r="45" spans="1:11" ht="15.75" thickBot="1" x14ac:dyDescent="0.3">
      <c r="A45" s="26" t="s">
        <v>61</v>
      </c>
      <c r="B45" s="27"/>
      <c r="C45" s="27"/>
      <c r="D45" s="27"/>
      <c r="E45" s="27"/>
      <c r="F45" s="27"/>
      <c r="G45" s="27"/>
      <c r="H45" s="63"/>
      <c r="I45" s="59" t="s">
        <v>14</v>
      </c>
      <c r="J45" s="7">
        <f>IFERROR(IF(I45&lt;&gt;"",IF(I45="Mensal",(H45)*SUM(XFC:XFD),((H45/12))*SUM(XFC:XFD)),""),"")</f>
        <v>0</v>
      </c>
      <c r="K45" s="9" t="s">
        <v>10</v>
      </c>
    </row>
    <row r="46" spans="1:11" ht="15.75" thickBot="1" x14ac:dyDescent="0.3">
      <c r="H46" s="4"/>
    </row>
    <row r="47" spans="1:11" ht="15.75" thickBot="1" x14ac:dyDescent="0.3">
      <c r="A47" s="44" t="s">
        <v>24</v>
      </c>
      <c r="B47" s="45"/>
      <c r="C47" s="45"/>
      <c r="D47" s="45"/>
      <c r="E47" s="45"/>
      <c r="F47" s="45"/>
      <c r="G47" s="45"/>
      <c r="H47" s="60" t="s">
        <v>43</v>
      </c>
      <c r="I47" s="57" t="s">
        <v>12</v>
      </c>
      <c r="J47" s="46" t="s">
        <v>8</v>
      </c>
      <c r="K47" s="47" t="s">
        <v>9</v>
      </c>
    </row>
    <row r="48" spans="1:11" x14ac:dyDescent="0.25">
      <c r="A48" s="31" t="s">
        <v>7</v>
      </c>
      <c r="B48" s="31"/>
      <c r="C48" s="31"/>
      <c r="D48" s="31"/>
      <c r="E48" s="31"/>
      <c r="F48" s="31"/>
      <c r="G48" s="38"/>
      <c r="H48" s="61"/>
      <c r="I48" s="64" t="s">
        <v>13</v>
      </c>
      <c r="J48" s="32">
        <f>IFERROR(IF(I48&lt;&gt;"",IF(I48="Mensal",(H48)*SUM(XFC:XFD),((H48/12))*SUM(XFC:XFD)),""),"")</f>
        <v>0</v>
      </c>
      <c r="K48" s="33" t="s">
        <v>10</v>
      </c>
    </row>
    <row r="49" spans="1:11" x14ac:dyDescent="0.25">
      <c r="A49" s="20" t="s">
        <v>25</v>
      </c>
      <c r="B49" s="20"/>
      <c r="C49" s="20"/>
      <c r="D49" s="20"/>
      <c r="E49" s="20"/>
      <c r="F49" s="20"/>
      <c r="G49" s="22"/>
      <c r="H49" s="62"/>
      <c r="I49" s="18" t="s">
        <v>13</v>
      </c>
      <c r="J49" s="7">
        <f>IFERROR(IF(I49&lt;&gt;"",IF(I49="Mensal",(H49)*SUM(XFC:XFD),((H49/12))*SUM(XFC:XFD)),""),"")</f>
        <v>0</v>
      </c>
      <c r="K49" s="9" t="s">
        <v>10</v>
      </c>
    </row>
    <row r="50" spans="1:11" x14ac:dyDescent="0.25">
      <c r="A50" s="26" t="s">
        <v>26</v>
      </c>
      <c r="B50" s="27"/>
      <c r="C50" s="27"/>
      <c r="D50" s="27"/>
      <c r="E50" s="27"/>
      <c r="F50" s="27"/>
      <c r="G50" s="27"/>
      <c r="H50" s="65"/>
      <c r="I50" s="18" t="s">
        <v>14</v>
      </c>
      <c r="J50" s="7">
        <f>IFERROR(IF(I50&lt;&gt;"",IF(I50="Mensal",(H50)*SUM(XFC:XFD),((H50/12))*SUM(XFC:XFD)),""),"")</f>
        <v>0</v>
      </c>
      <c r="K50" s="9" t="s">
        <v>10</v>
      </c>
    </row>
    <row r="51" spans="1:11" x14ac:dyDescent="0.25">
      <c r="A51" s="20" t="s">
        <v>27</v>
      </c>
      <c r="B51" s="20"/>
      <c r="C51" s="20"/>
      <c r="D51" s="20"/>
      <c r="E51" s="20"/>
      <c r="F51" s="20"/>
      <c r="G51" s="22"/>
      <c r="H51" s="62"/>
      <c r="I51" s="18" t="s">
        <v>13</v>
      </c>
      <c r="J51" s="7">
        <f>IFERROR(IF(I51&lt;&gt;"",IF(I51="Mensal",(H51)*SUM(XFC:XFD),((H51/12))*SUM(XFC:XFD)),""),"")</f>
        <v>0</v>
      </c>
      <c r="K51" s="9" t="s">
        <v>10</v>
      </c>
    </row>
    <row r="52" spans="1:11" x14ac:dyDescent="0.25">
      <c r="A52" s="13"/>
      <c r="B52" s="14"/>
      <c r="C52" s="14"/>
      <c r="D52" s="14"/>
      <c r="E52" s="14"/>
      <c r="F52" s="14"/>
      <c r="G52" s="14"/>
      <c r="H52" s="66"/>
      <c r="I52" s="18" t="s">
        <v>13</v>
      </c>
      <c r="J52" s="7">
        <f>IFERROR(IF(I52&lt;&gt;"",IF(I52="Mensal",(H52)*SUM(XFC:XFD),((H52/12))*SUM(XFC:XFD)),""),"")</f>
        <v>0</v>
      </c>
      <c r="K52" s="9" t="s">
        <v>10</v>
      </c>
    </row>
    <row r="53" spans="1:11" x14ac:dyDescent="0.25">
      <c r="A53" s="13"/>
      <c r="B53" s="14"/>
      <c r="C53" s="14"/>
      <c r="D53" s="14"/>
      <c r="E53" s="14"/>
      <c r="F53" s="14"/>
      <c r="G53" s="14"/>
      <c r="H53" s="66"/>
      <c r="I53" s="18" t="s">
        <v>13</v>
      </c>
      <c r="J53" s="7">
        <f>IFERROR(IF(I53&lt;&gt;"",IF(I53="Mensal",(H53)*SUM(XFC:XFD),((H53/12))*SUM(XFC:XFD)),""),"")</f>
        <v>0</v>
      </c>
      <c r="K53" s="9" t="s">
        <v>10</v>
      </c>
    </row>
    <row r="54" spans="1:11" x14ac:dyDescent="0.25">
      <c r="A54" s="13"/>
      <c r="B54" s="14"/>
      <c r="C54" s="14"/>
      <c r="D54" s="14"/>
      <c r="E54" s="14"/>
      <c r="F54" s="14"/>
      <c r="G54" s="14"/>
      <c r="H54" s="66"/>
      <c r="I54" s="18" t="s">
        <v>13</v>
      </c>
      <c r="J54" s="7">
        <f>IFERROR(IF(I54&lt;&gt;"",IF(I54="Mensal",(H54)*SUM(XFC:XFD),((H54/12))*SUM(XFC:XFD)),""),"")</f>
        <v>0</v>
      </c>
      <c r="K54" s="9" t="s">
        <v>10</v>
      </c>
    </row>
    <row r="55" spans="1:11" x14ac:dyDescent="0.25">
      <c r="A55" s="13"/>
      <c r="B55" s="14"/>
      <c r="C55" s="14"/>
      <c r="D55" s="14"/>
      <c r="E55" s="14"/>
      <c r="F55" s="14"/>
      <c r="G55" s="14"/>
      <c r="H55" s="66"/>
      <c r="I55" s="18" t="s">
        <v>13</v>
      </c>
      <c r="J55" s="7">
        <f>IFERROR(IF(I55&lt;&gt;"",IF(I55="Mensal",(H55)*SUM(XFC:XFD),((H55/12))*SUM(XFC:XFD)),""),"")</f>
        <v>0</v>
      </c>
      <c r="K55" s="9" t="s">
        <v>10</v>
      </c>
    </row>
    <row r="56" spans="1:11" x14ac:dyDescent="0.25">
      <c r="A56" s="13"/>
      <c r="B56" s="14"/>
      <c r="C56" s="14"/>
      <c r="D56" s="14"/>
      <c r="E56" s="14"/>
      <c r="F56" s="14"/>
      <c r="G56" s="14"/>
      <c r="H56" s="66"/>
      <c r="I56" s="18" t="s">
        <v>13</v>
      </c>
      <c r="J56" s="7">
        <f>IFERROR(IF(I56&lt;&gt;"",IF(I56="Mensal",(H56)*SUM(XFC:XFD),((H56/12))*SUM(XFC:XFD)),""),"")</f>
        <v>0</v>
      </c>
      <c r="K56" s="9" t="s">
        <v>10</v>
      </c>
    </row>
    <row r="57" spans="1:11" x14ac:dyDescent="0.25">
      <c r="A57" s="26"/>
      <c r="B57" s="27"/>
      <c r="C57" s="27"/>
      <c r="D57" s="27"/>
      <c r="E57" s="27"/>
      <c r="F57" s="27"/>
      <c r="G57" s="27"/>
      <c r="H57" s="66"/>
      <c r="I57" s="18" t="s">
        <v>13</v>
      </c>
      <c r="J57" s="7">
        <f>IFERROR(IF(I57&lt;&gt;"",IF(I57="Mensal",(H57)*SUM(XFC:XFD),((H57/12))*SUM(XFC:XFD)),""),"")</f>
        <v>0</v>
      </c>
      <c r="K57" s="9" t="s">
        <v>10</v>
      </c>
    </row>
    <row r="58" spans="1:11" x14ac:dyDescent="0.25">
      <c r="A58" s="15"/>
      <c r="B58" s="16"/>
      <c r="C58" s="16"/>
      <c r="D58" s="16"/>
      <c r="E58" s="16"/>
      <c r="F58" s="16"/>
      <c r="G58" s="16"/>
      <c r="H58" s="66"/>
      <c r="I58" s="18" t="s">
        <v>13</v>
      </c>
      <c r="J58" s="7">
        <f>IFERROR(IF(I58&lt;&gt;"",IF(I58="Mensal",(H58)*SUM(XFC:XFD),((H58/12))*SUM(XFC:XFD)),""),"")</f>
        <v>0</v>
      </c>
      <c r="K58" s="9" t="s">
        <v>10</v>
      </c>
    </row>
    <row r="59" spans="1:11" x14ac:dyDescent="0.25">
      <c r="A59" s="15"/>
      <c r="B59" s="16"/>
      <c r="C59" s="16"/>
      <c r="D59" s="16"/>
      <c r="E59" s="16"/>
      <c r="F59" s="16"/>
      <c r="G59" s="16"/>
      <c r="H59" s="66"/>
      <c r="I59" s="18" t="s">
        <v>13</v>
      </c>
      <c r="J59" s="7">
        <f>IFERROR(IF(I59&lt;&gt;"",IF(I59="Mensal",(H59)*SUM(XFC:XFD),((H59/12))*SUM(XFC:XFD)),""),"")</f>
        <v>0</v>
      </c>
      <c r="K59" s="9" t="s">
        <v>10</v>
      </c>
    </row>
    <row r="60" spans="1:11" ht="15.75" thickBot="1" x14ac:dyDescent="0.3">
      <c r="A60" s="26"/>
      <c r="B60" s="27"/>
      <c r="C60" s="27"/>
      <c r="D60" s="27"/>
      <c r="E60" s="27"/>
      <c r="F60" s="27"/>
      <c r="G60" s="27"/>
      <c r="H60" s="67"/>
      <c r="I60" s="18" t="s">
        <v>13</v>
      </c>
      <c r="J60" s="7">
        <f>IFERROR(IF(I60&lt;&gt;"",IF(I60="Mensal",(H60)*SUM(XFC:XFD),((H60/12))*SUM(XFC:XFD)),""),"")</f>
        <v>0</v>
      </c>
      <c r="K60" s="9" t="s">
        <v>10</v>
      </c>
    </row>
    <row r="61" spans="1:11" ht="15.75" thickBot="1" x14ac:dyDescent="0.3"/>
    <row r="62" spans="1:11" ht="15.75" thickBot="1" x14ac:dyDescent="0.3">
      <c r="A62" s="44" t="s">
        <v>28</v>
      </c>
      <c r="B62" s="45"/>
      <c r="C62" s="45"/>
      <c r="D62" s="45"/>
      <c r="E62" s="45"/>
      <c r="F62" s="45"/>
      <c r="G62" s="45"/>
      <c r="H62" s="60" t="s">
        <v>43</v>
      </c>
      <c r="I62" s="57" t="s">
        <v>12</v>
      </c>
      <c r="J62" s="46" t="s">
        <v>8</v>
      </c>
      <c r="K62" s="47" t="s">
        <v>9</v>
      </c>
    </row>
    <row r="63" spans="1:11" x14ac:dyDescent="0.25">
      <c r="A63" s="38" t="s">
        <v>29</v>
      </c>
      <c r="B63" s="39"/>
      <c r="C63" s="39"/>
      <c r="D63" s="39"/>
      <c r="E63" s="39"/>
      <c r="F63" s="39"/>
      <c r="G63" s="39"/>
      <c r="H63" s="61"/>
      <c r="I63" s="64" t="s">
        <v>14</v>
      </c>
      <c r="J63" s="32">
        <f>IFERROR(IF(I63&lt;&gt;"",IF(I63="Mensal",(H63)*SUM(XFC:XFD),((H63/12))*SUM(XFC:XFD)),""),"")</f>
        <v>0</v>
      </c>
      <c r="K63" s="33" t="s">
        <v>10</v>
      </c>
    </row>
    <row r="64" spans="1:11" x14ac:dyDescent="0.25">
      <c r="A64" s="22" t="s">
        <v>30</v>
      </c>
      <c r="B64" s="23"/>
      <c r="C64" s="23"/>
      <c r="D64" s="23"/>
      <c r="E64" s="23"/>
      <c r="F64" s="23"/>
      <c r="G64" s="23"/>
      <c r="H64" s="62"/>
      <c r="I64" s="18" t="s">
        <v>14</v>
      </c>
      <c r="J64" s="7">
        <f>IFERROR(IF(I64&lt;&gt;"",IF(I64="Mensal",(H64)*SUM(XFC:XFD),((H64/12))*SUM(XFC:XFD)),""),"")</f>
        <v>0</v>
      </c>
      <c r="K64" s="9" t="s">
        <v>10</v>
      </c>
    </row>
    <row r="65" spans="1:11" x14ac:dyDescent="0.25">
      <c r="A65" s="22" t="s">
        <v>31</v>
      </c>
      <c r="B65" s="23"/>
      <c r="C65" s="23"/>
      <c r="D65" s="23"/>
      <c r="E65" s="23"/>
      <c r="F65" s="23"/>
      <c r="G65" s="23"/>
      <c r="H65" s="62"/>
      <c r="I65" s="18" t="s">
        <v>14</v>
      </c>
      <c r="J65" s="7">
        <f>IFERROR(IF(I65&lt;&gt;"",IF(I65="Mensal",(H65)*SUM(XFC:XFD),((H65/12))*SUM(XFC:XFD)),""),"")</f>
        <v>0</v>
      </c>
      <c r="K65" s="9" t="s">
        <v>10</v>
      </c>
    </row>
    <row r="66" spans="1:11" x14ac:dyDescent="0.25">
      <c r="A66" s="22" t="s">
        <v>32</v>
      </c>
      <c r="B66" s="23"/>
      <c r="C66" s="23"/>
      <c r="D66" s="23"/>
      <c r="E66" s="23"/>
      <c r="F66" s="23"/>
      <c r="G66" s="23"/>
      <c r="H66" s="62"/>
      <c r="I66" s="18" t="s">
        <v>14</v>
      </c>
      <c r="J66" s="7">
        <f>IFERROR(IF(I66&lt;&gt;"",IF(I66="Mensal",(H66)*SUM(XFC:XFD),((H66/12))*SUM(XFC:XFD)),""),"")</f>
        <v>0</v>
      </c>
      <c r="K66" s="9" t="s">
        <v>10</v>
      </c>
    </row>
    <row r="67" spans="1:11" x14ac:dyDescent="0.25">
      <c r="A67" s="22" t="s">
        <v>33</v>
      </c>
      <c r="B67" s="23"/>
      <c r="C67" s="23"/>
      <c r="D67" s="23"/>
      <c r="E67" s="23"/>
      <c r="F67" s="23"/>
      <c r="G67" s="23"/>
      <c r="H67" s="62"/>
      <c r="I67" s="18" t="s">
        <v>13</v>
      </c>
      <c r="J67" s="7">
        <f>IFERROR(IF(I67&lt;&gt;"",IF(I67="Mensal",(H67)*SUM(XFC:XFD),((H67/12))*SUM(XFC:XFD)),""),"")</f>
        <v>0</v>
      </c>
      <c r="K67" s="9" t="s">
        <v>10</v>
      </c>
    </row>
    <row r="68" spans="1:11" ht="15.75" thickBot="1" x14ac:dyDescent="0.3">
      <c r="A68" s="22" t="s">
        <v>34</v>
      </c>
      <c r="B68" s="23"/>
      <c r="C68" s="24"/>
      <c r="D68" s="24"/>
      <c r="E68" s="24"/>
      <c r="F68" s="24"/>
      <c r="G68" s="24"/>
      <c r="H68" s="63"/>
      <c r="I68" s="18" t="s">
        <v>13</v>
      </c>
      <c r="J68" s="7">
        <f>IFERROR(IF(I68&lt;&gt;"",IF(I68="Mensal",(H68)*SUM(XFC:XFD),((H68/12))*SUM(XFC:XFD)),""),"")</f>
        <v>0</v>
      </c>
      <c r="K68" s="9" t="s">
        <v>10</v>
      </c>
    </row>
    <row r="69" spans="1:11" ht="15.75" thickBot="1" x14ac:dyDescent="0.3"/>
    <row r="70" spans="1:11" ht="15.75" thickBot="1" x14ac:dyDescent="0.3">
      <c r="A70" s="44" t="s">
        <v>35</v>
      </c>
      <c r="B70" s="45"/>
      <c r="C70" s="45"/>
      <c r="D70" s="45"/>
      <c r="E70" s="45"/>
      <c r="F70" s="45"/>
      <c r="G70" s="45"/>
      <c r="H70" s="60" t="s">
        <v>43</v>
      </c>
      <c r="I70" s="57" t="s">
        <v>12</v>
      </c>
      <c r="J70" s="46" t="s">
        <v>8</v>
      </c>
      <c r="K70" s="47" t="s">
        <v>9</v>
      </c>
    </row>
    <row r="71" spans="1:11" x14ac:dyDescent="0.25">
      <c r="A71" s="38" t="s">
        <v>36</v>
      </c>
      <c r="B71" s="39"/>
      <c r="C71" s="39"/>
      <c r="D71" s="39"/>
      <c r="E71" s="39"/>
      <c r="F71" s="39"/>
      <c r="G71" s="39"/>
      <c r="H71" s="61"/>
      <c r="I71" s="64" t="s">
        <v>13</v>
      </c>
      <c r="J71" s="32">
        <f>IFERROR(IF(I71&lt;&gt;"",IF(I71="Mensal",(H71)*SUM(XFC:XFD),((H71/12))*SUM(XFC:XFD)),""),"")</f>
        <v>0</v>
      </c>
      <c r="K71" s="33" t="s">
        <v>10</v>
      </c>
    </row>
    <row r="72" spans="1:11" x14ac:dyDescent="0.25">
      <c r="A72" s="22" t="s">
        <v>37</v>
      </c>
      <c r="B72" s="23"/>
      <c r="C72" s="23"/>
      <c r="D72" s="23"/>
      <c r="E72" s="23"/>
      <c r="F72" s="23"/>
      <c r="G72" s="23"/>
      <c r="H72" s="62"/>
      <c r="I72" s="18" t="s">
        <v>13</v>
      </c>
      <c r="J72" s="7">
        <f>IFERROR(IF(I72&lt;&gt;"",IF(I72="Mensal",(H72)*SUM(XFC:XFD),((H72/12))*SUM(XFC:XFD)),""),"")</f>
        <v>0</v>
      </c>
      <c r="K72" s="9" t="s">
        <v>10</v>
      </c>
    </row>
    <row r="73" spans="1:11" ht="15.75" thickBot="1" x14ac:dyDescent="0.3">
      <c r="A73" s="22"/>
      <c r="B73" s="23"/>
      <c r="C73" s="23"/>
      <c r="D73" s="23"/>
      <c r="E73" s="23"/>
      <c r="F73" s="23"/>
      <c r="G73" s="23"/>
      <c r="H73" s="63"/>
      <c r="I73" s="18" t="s">
        <v>13</v>
      </c>
      <c r="J73" s="7">
        <f>IFERROR(IF(I73&lt;&gt;"",IF(I73="Mensal",(H73)*SUM(XFC:XFD),((H73/12))*SUM(XFC:XFD)),""),"")</f>
        <v>0</v>
      </c>
      <c r="K73" s="9" t="s">
        <v>10</v>
      </c>
    </row>
    <row r="74" spans="1:11" ht="15.75" thickBot="1" x14ac:dyDescent="0.3"/>
    <row r="75" spans="1:11" ht="15.75" thickBot="1" x14ac:dyDescent="0.3">
      <c r="A75" s="44" t="s">
        <v>38</v>
      </c>
      <c r="B75" s="45"/>
      <c r="C75" s="45"/>
      <c r="D75" s="51" t="s">
        <v>42</v>
      </c>
      <c r="E75" s="52"/>
      <c r="F75" s="53"/>
      <c r="G75" s="68" t="s">
        <v>11</v>
      </c>
      <c r="H75" s="60" t="s">
        <v>43</v>
      </c>
      <c r="I75" s="57" t="s">
        <v>12</v>
      </c>
      <c r="J75" s="46" t="s">
        <v>8</v>
      </c>
      <c r="K75" s="47" t="s">
        <v>9</v>
      </c>
    </row>
    <row r="76" spans="1:11" x14ac:dyDescent="0.25">
      <c r="A76" s="38" t="s">
        <v>65</v>
      </c>
      <c r="B76" s="39"/>
      <c r="C76" s="39"/>
      <c r="D76" s="39"/>
      <c r="E76" s="39"/>
      <c r="F76" s="39"/>
      <c r="G76" s="39"/>
      <c r="H76" s="61"/>
      <c r="I76" s="64" t="s">
        <v>13</v>
      </c>
      <c r="J76" s="32">
        <f>IFERROR(IF(I76&lt;&gt;"",IF(I76="Mensal",(H76)*SUM(XFC:XFD),((H76/12))*SUM(XFC:XFD)),""),"")</f>
        <v>0</v>
      </c>
      <c r="K76" s="33" t="s">
        <v>10</v>
      </c>
    </row>
    <row r="77" spans="1:11" x14ac:dyDescent="0.25">
      <c r="A77" s="22" t="s">
        <v>39</v>
      </c>
      <c r="B77" s="23"/>
      <c r="C77" s="23"/>
      <c r="D77" s="23"/>
      <c r="E77" s="23"/>
      <c r="F77" s="23"/>
      <c r="G77" s="23"/>
      <c r="H77" s="62"/>
      <c r="I77" s="18" t="s">
        <v>13</v>
      </c>
      <c r="J77" s="7">
        <f>IFERROR(IF(I77&lt;&gt;"",IF(I77="Mensal",(H77)*SUM(XFC:XFD),((H77/12))*SUM(XFC:XFD)),""),"")</f>
        <v>0</v>
      </c>
      <c r="K77" s="9" t="s">
        <v>10</v>
      </c>
    </row>
    <row r="78" spans="1:11" x14ac:dyDescent="0.25">
      <c r="A78" s="22" t="s">
        <v>40</v>
      </c>
      <c r="B78" s="23"/>
      <c r="C78" s="23"/>
      <c r="D78" s="23"/>
      <c r="E78" s="23"/>
      <c r="F78" s="23"/>
      <c r="G78" s="23"/>
      <c r="H78" s="62"/>
      <c r="I78" s="18"/>
      <c r="J78" s="7" t="str">
        <f>IFERROR(IF(I78&lt;&gt;"",IF(I78="Mensal",(H78)*SUM(XFC:XFD),((H78/12))*SUM(XFC:XFD)),""),"")</f>
        <v/>
      </c>
      <c r="K78" s="9"/>
    </row>
    <row r="79" spans="1:11" ht="15.75" thickBot="1" x14ac:dyDescent="0.3">
      <c r="A79" s="22" t="s">
        <v>41</v>
      </c>
      <c r="B79" s="23"/>
      <c r="C79" s="23"/>
      <c r="D79" s="23"/>
      <c r="E79" s="23"/>
      <c r="F79" s="23"/>
      <c r="G79" s="23"/>
      <c r="H79" s="63"/>
      <c r="I79" s="18" t="s">
        <v>13</v>
      </c>
      <c r="J79" s="7">
        <f>IFERROR(IF(I79&lt;&gt;"",IF(I79="Mensal",(H79)*SUM(XFC:XFD),((H79/12))*SUM(XFC:XFD)),""),"")</f>
        <v>0</v>
      </c>
      <c r="K79" s="9" t="s">
        <v>10</v>
      </c>
    </row>
    <row r="80" spans="1:11" ht="15.75" thickBot="1" x14ac:dyDescent="0.3"/>
    <row r="81" spans="1:8" x14ac:dyDescent="0.25">
      <c r="C81" s="72" t="s">
        <v>73</v>
      </c>
      <c r="D81" s="73"/>
      <c r="E81" s="70" t="s">
        <v>74</v>
      </c>
      <c r="F81" s="48"/>
      <c r="G81" s="49" t="s">
        <v>46</v>
      </c>
    </row>
    <row r="82" spans="1:8" x14ac:dyDescent="0.25">
      <c r="A82" s="29" t="s">
        <v>44</v>
      </c>
      <c r="B82" s="69"/>
      <c r="C82" s="74"/>
      <c r="D82" s="75"/>
      <c r="E82" s="71" t="e">
        <f>IF(G82&lt;&gt;"",SUMIF(K:K,"Sim",J:J)*G82,"")</f>
        <v>#DIV/0!</v>
      </c>
      <c r="F82" s="21"/>
      <c r="G82" s="12" t="e">
        <f>C82/SUM($C$82:$D$83)</f>
        <v>#DIV/0!</v>
      </c>
      <c r="H82" s="11"/>
    </row>
    <row r="83" spans="1:8" ht="15.75" thickBot="1" x14ac:dyDescent="0.3">
      <c r="A83" s="29" t="s">
        <v>45</v>
      </c>
      <c r="B83" s="69"/>
      <c r="C83" s="76"/>
      <c r="D83" s="77"/>
      <c r="E83" s="71" t="e">
        <f>IF(G83&lt;&gt;"",SUMIF(K:K,"Sim",J:J)*G83,"")</f>
        <v>#DIV/0!</v>
      </c>
      <c r="F83" s="21"/>
      <c r="G83" s="12" t="e">
        <f>C83/SUM($C$82:$D$83)</f>
        <v>#DIV/0!</v>
      </c>
      <c r="H83" s="11"/>
    </row>
    <row r="85" spans="1:8" ht="15.75" x14ac:dyDescent="0.25">
      <c r="A85" s="50" t="s">
        <v>72</v>
      </c>
      <c r="B85" s="50"/>
      <c r="C85" s="50"/>
      <c r="D85" s="50"/>
      <c r="E85" s="50"/>
      <c r="F85" s="50"/>
      <c r="G85" s="50"/>
    </row>
    <row r="86" spans="1:8" s="1" customFormat="1" x14ac:dyDescent="0.25">
      <c r="A86" s="29" t="s">
        <v>47</v>
      </c>
      <c r="B86" s="29"/>
      <c r="C86" s="29"/>
      <c r="D86" s="29"/>
      <c r="E86" s="29"/>
      <c r="F86" s="29"/>
      <c r="G86" s="17" t="s">
        <v>43</v>
      </c>
      <c r="H86" s="6"/>
    </row>
    <row r="87" spans="1:8" x14ac:dyDescent="0.25">
      <c r="A87" s="28" t="str">
        <f>IF(C9&lt;&gt;"",C9,"")</f>
        <v/>
      </c>
      <c r="B87" s="28"/>
      <c r="C87" s="28"/>
      <c r="D87" s="28"/>
      <c r="E87" s="28"/>
      <c r="F87" s="28"/>
      <c r="G87" s="4" t="str">
        <f>IF(A87&lt;&gt;"",SUMIF(K:K,"Sim",J:J)/SUM(XFC:XFD),"")</f>
        <v/>
      </c>
    </row>
    <row r="88" spans="1:8" x14ac:dyDescent="0.25">
      <c r="A88" s="28" t="str">
        <f t="shared" ref="A88:A91" si="0">IF(C10&lt;&gt;"",C10,"")</f>
        <v/>
      </c>
      <c r="B88" s="28"/>
      <c r="C88" s="28"/>
      <c r="D88" s="28"/>
      <c r="E88" s="28"/>
      <c r="F88" s="28"/>
      <c r="G88" s="4" t="str">
        <f>IF(A88&lt;&gt;"",SUMIF(K:K,"Sim",J:J)/SUM(XFC:XFD),"")</f>
        <v/>
      </c>
    </row>
    <row r="89" spans="1:8" x14ac:dyDescent="0.25">
      <c r="A89" s="28" t="str">
        <f t="shared" si="0"/>
        <v/>
      </c>
      <c r="B89" s="28"/>
      <c r="C89" s="28"/>
      <c r="D89" s="28"/>
      <c r="E89" s="28"/>
      <c r="F89" s="28"/>
      <c r="G89" s="4" t="str">
        <f>IF(A89&lt;&gt;"",SUMIF(K:K,"Sim",J:J)/SUM(XFC:XFD),"")</f>
        <v/>
      </c>
    </row>
    <row r="90" spans="1:8" x14ac:dyDescent="0.25">
      <c r="A90" s="28" t="str">
        <f t="shared" si="0"/>
        <v/>
      </c>
      <c r="B90" s="28"/>
      <c r="C90" s="28"/>
      <c r="D90" s="28"/>
      <c r="E90" s="28"/>
      <c r="F90" s="28"/>
      <c r="G90" s="4" t="str">
        <f>IF(A90&lt;&gt;"",SUMIF(K:K,"Sim",J:J)/SUM(XFC:XFD),"")</f>
        <v/>
      </c>
    </row>
    <row r="91" spans="1:8" x14ac:dyDescent="0.25">
      <c r="A91" s="28" t="str">
        <f t="shared" si="0"/>
        <v/>
      </c>
      <c r="B91" s="28"/>
      <c r="C91" s="28"/>
      <c r="D91" s="28"/>
      <c r="E91" s="28"/>
      <c r="F91" s="28"/>
      <c r="G91" s="4" t="str">
        <f>IF(A91&lt;&gt;"",SUMIF(K:K,"Sim",J:J)/SUM(XFC:XFD),"")</f>
        <v/>
      </c>
    </row>
  </sheetData>
  <mergeCells count="84">
    <mergeCell ref="B2:F2"/>
    <mergeCell ref="A43:G43"/>
    <mergeCell ref="A44:G44"/>
    <mergeCell ref="A45:G45"/>
    <mergeCell ref="A28:G28"/>
    <mergeCell ref="A50:G50"/>
    <mergeCell ref="A7:K7"/>
    <mergeCell ref="A6:J6"/>
    <mergeCell ref="A5:J5"/>
    <mergeCell ref="A37:G37"/>
    <mergeCell ref="A38:G38"/>
    <mergeCell ref="A60:G60"/>
    <mergeCell ref="A51:G51"/>
    <mergeCell ref="A57:G57"/>
    <mergeCell ref="A85:G85"/>
    <mergeCell ref="A63:G63"/>
    <mergeCell ref="A64:G64"/>
    <mergeCell ref="A62:G62"/>
    <mergeCell ref="E83:F83"/>
    <mergeCell ref="A75:C75"/>
    <mergeCell ref="A82:B82"/>
    <mergeCell ref="A83:B83"/>
    <mergeCell ref="C82:D82"/>
    <mergeCell ref="C83:D83"/>
    <mergeCell ref="C81:D81"/>
    <mergeCell ref="A70:G70"/>
    <mergeCell ref="D75:F75"/>
    <mergeCell ref="A88:F88"/>
    <mergeCell ref="A89:F89"/>
    <mergeCell ref="A90:F90"/>
    <mergeCell ref="A91:F91"/>
    <mergeCell ref="A86:F86"/>
    <mergeCell ref="A87:F87"/>
    <mergeCell ref="A20:G20"/>
    <mergeCell ref="A36:G36"/>
    <mergeCell ref="A29:G29"/>
    <mergeCell ref="A31:G31"/>
    <mergeCell ref="A21:G21"/>
    <mergeCell ref="A22:G22"/>
    <mergeCell ref="A23:G23"/>
    <mergeCell ref="A24:G24"/>
    <mergeCell ref="A25:G25"/>
    <mergeCell ref="A27:G27"/>
    <mergeCell ref="A30:G30"/>
    <mergeCell ref="A26:G26"/>
    <mergeCell ref="A47:G47"/>
    <mergeCell ref="A32:G32"/>
    <mergeCell ref="A33:G33"/>
    <mergeCell ref="A34:G34"/>
    <mergeCell ref="A35:G35"/>
    <mergeCell ref="A39:G39"/>
    <mergeCell ref="A40:G40"/>
    <mergeCell ref="A41:G41"/>
    <mergeCell ref="A42:G42"/>
    <mergeCell ref="A9:B9"/>
    <mergeCell ref="C9:J9"/>
    <mergeCell ref="A18:G18"/>
    <mergeCell ref="A19:G19"/>
    <mergeCell ref="A10:B10"/>
    <mergeCell ref="C10:J10"/>
    <mergeCell ref="A11:B11"/>
    <mergeCell ref="C11:J11"/>
    <mergeCell ref="A12:B12"/>
    <mergeCell ref="C12:J12"/>
    <mergeCell ref="A15:D15"/>
    <mergeCell ref="A17:G17"/>
    <mergeCell ref="A13:B13"/>
    <mergeCell ref="C13:J13"/>
    <mergeCell ref="A48:G48"/>
    <mergeCell ref="E81:F81"/>
    <mergeCell ref="E82:F82"/>
    <mergeCell ref="A71:G71"/>
    <mergeCell ref="A73:G73"/>
    <mergeCell ref="A68:B68"/>
    <mergeCell ref="C68:G68"/>
    <mergeCell ref="A65:G65"/>
    <mergeCell ref="A66:G66"/>
    <mergeCell ref="A67:G67"/>
    <mergeCell ref="A76:G76"/>
    <mergeCell ref="A77:G77"/>
    <mergeCell ref="A78:G78"/>
    <mergeCell ref="A79:G79"/>
    <mergeCell ref="A72:G72"/>
    <mergeCell ref="A49:G49"/>
  </mergeCells>
  <conditionalFormatting sqref="A87:G91">
    <cfRule type="notContainsBlanks" dxfId="1" priority="3">
      <formula>LEN(TRIM(A87))&gt;0</formula>
    </cfRule>
  </conditionalFormatting>
  <conditionalFormatting sqref="G75">
    <cfRule type="containsText" dxfId="0" priority="2" operator="containsText" text="Sim">
      <formula>NOT(ISERROR(SEARCH("Sim",G75)))</formula>
    </cfRule>
  </conditionalFormatting>
  <hyperlinks>
    <hyperlink ref="J3" r:id="rId1" xr:uid="{E6B14A3D-6791-43A7-AF6D-9A844E7BBC69}"/>
    <hyperlink ref="J2" r:id="rId2" xr:uid="{4CF2090C-E76A-49BC-8FF0-9E527FE66845}"/>
    <hyperlink ref="J1" r:id="rId3" xr:uid="{F280FA00-E6A5-4CE2-805F-039AD509AD09}"/>
  </hyperlinks>
  <pageMargins left="0.25" right="0.25" top="0.75" bottom="0.75" header="0.3" footer="0.3"/>
  <pageSetup paperSize="9" scale="68" fitToHeight="0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13A93A4F-28CD-4F7D-AA54-E665DA49C09F}">
          <x14:formula1>
            <xm:f>Cadastros!$A$2:$A$3</xm:f>
          </x14:formula1>
          <xm:sqref>I18:I28 I31:I45 I76:I79 I63:I68 I48:I60 I71:I73</xm:sqref>
        </x14:dataValidation>
        <x14:dataValidation type="list" allowBlank="1" showInputMessage="1" showErrorMessage="1" xr:uid="{FB4C48C3-B859-4300-BCC0-93544BB190CE}">
          <x14:formula1>
            <xm:f>Cadastros!$B$2:$B$3</xm:f>
          </x14:formula1>
          <xm:sqref>G75</xm:sqref>
        </x14:dataValidation>
        <x14:dataValidation type="list" allowBlank="1" showInputMessage="1" showErrorMessage="1" xr:uid="{882C534D-C872-45A1-A87F-B203A25FAD1E}">
          <x14:formula1>
            <xm:f>Cadastros!B$2:B$3</xm:f>
          </x14:formula1>
          <xm:sqref>K63:K68 K76:K79 K31:K45 K18:K28 K48:K60 K71:K73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61F8-B7E7-4E72-BBBF-78F47533A7A8}">
  <dimension ref="A1:B3"/>
  <sheetViews>
    <sheetView workbookViewId="0">
      <selection activeCell="B4" sqref="B4"/>
    </sheetView>
  </sheetViews>
  <sheetFormatPr defaultColWidth="9.140625" defaultRowHeight="15" x14ac:dyDescent="0.25"/>
  <cols>
    <col min="1" max="1" width="9.140625" style="1"/>
    <col min="2" max="2" width="15.42578125" style="1" customWidth="1"/>
    <col min="3" max="16384" width="9.140625" style="1"/>
  </cols>
  <sheetData>
    <row r="1" spans="1:2" s="2" customFormat="1" x14ac:dyDescent="0.25">
      <c r="A1" s="2" t="s">
        <v>12</v>
      </c>
      <c r="B1" s="2" t="s">
        <v>15</v>
      </c>
    </row>
    <row r="2" spans="1:2" x14ac:dyDescent="0.25">
      <c r="A2" s="1" t="s">
        <v>13</v>
      </c>
      <c r="B2" s="1" t="s">
        <v>10</v>
      </c>
    </row>
    <row r="3" spans="1:2" x14ac:dyDescent="0.25">
      <c r="A3" s="1" t="s">
        <v>14</v>
      </c>
      <c r="B3" s="1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b74dbf3d-dd19-4e95-b2d0-8dffb6ec560c}" enabled="1" method="Privileged" siteId="{eb06985d-06ca-4a17-81da-629ab99f65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Cadastros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2024-01-12T19:27:12Z</cp:lastPrinted>
  <dcterms:created xsi:type="dcterms:W3CDTF">2022-05-16T01:40:44Z</dcterms:created>
  <dcterms:modified xsi:type="dcterms:W3CDTF">2024-01-12T19:32:33Z</dcterms:modified>
</cp:coreProperties>
</file>